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<sst xmlns="http://schemas.openxmlformats.org/spreadsheetml/2006/main" count="75" uniqueCount="65">
  <si>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อำเภอ/กิ่งอำเภอ/เทศบาล</t>
  </si>
  <si>
    <t>จำนวนประชากร</t>
  </si>
  <si>
    <t>สถิติจำนวนประชากรจังหวัดนครศรีธรรมราช</t>
  </si>
  <si>
    <t xml:space="preserve"> อำเภอเมืองนครศรีธรรมราช</t>
  </si>
  <si>
    <t xml:space="preserve">            เทศบาลนครนครศรีธรรมราช</t>
  </si>
  <si>
    <t xml:space="preserve">            เทศบาลตำบลท่าแพ</t>
  </si>
  <si>
    <t xml:space="preserve">            เทศบาลตำบลปากนคร</t>
  </si>
  <si>
    <t xml:space="preserve"> อำเภอพรหมคีรี</t>
  </si>
  <si>
    <t xml:space="preserve">            เทศบาลตำบลทอนหงส์</t>
  </si>
  <si>
    <t xml:space="preserve">            เทศบาลตำบลพรหมโลก</t>
  </si>
  <si>
    <t xml:space="preserve"> อำเภอลานสกา</t>
  </si>
  <si>
    <t xml:space="preserve">            เทศบาลตำบลลานสกา</t>
  </si>
  <si>
    <t xml:space="preserve"> อำเภอฉวาง</t>
  </si>
  <si>
    <t xml:space="preserve">            เทศบาลตำบลฉวาง</t>
  </si>
  <si>
    <t xml:space="preserve">            เทศบาลตำบลไม้เรียง</t>
  </si>
  <si>
    <t xml:space="preserve">            เทศบาลตำบลจันดี</t>
  </si>
  <si>
    <t xml:space="preserve"> อำเภอพิปูน</t>
  </si>
  <si>
    <t xml:space="preserve">            เทศบาลตำบลพิปูน</t>
  </si>
  <si>
    <t xml:space="preserve"> อำเภอเชียรใหญ่</t>
  </si>
  <si>
    <t xml:space="preserve">            เทศบาลตำบลเชียรใหญ่</t>
  </si>
  <si>
    <t xml:space="preserve"> อำเภอชะอวด</t>
  </si>
  <si>
    <t xml:space="preserve">            เทศบาลตำบลชะอวด</t>
  </si>
  <si>
    <t xml:space="preserve"> อำเภอท่าศาลา</t>
  </si>
  <si>
    <t xml:space="preserve">            เทศบาลตำบลท่าศาลา</t>
  </si>
  <si>
    <t xml:space="preserve"> อำเภอทุ่งสง</t>
  </si>
  <si>
    <t xml:space="preserve">            เทศบาลเมืองทุ่งสง</t>
  </si>
  <si>
    <t xml:space="preserve"> อำเภอนาบอน</t>
  </si>
  <si>
    <t xml:space="preserve">            เทศบาลตำบลนาบอน</t>
  </si>
  <si>
    <t xml:space="preserve"> อำเภอทุ่งใหญ่</t>
  </si>
  <si>
    <t xml:space="preserve">            เทศบาลตำบลท่ายาง</t>
  </si>
  <si>
    <t xml:space="preserve"> อำเภอปากพนัง</t>
  </si>
  <si>
    <t xml:space="preserve">            เทศบาลเมืองปากพนัง</t>
  </si>
  <si>
    <t xml:space="preserve"> อำเภอร่อนพิบูลย์</t>
  </si>
  <si>
    <t xml:space="preserve">            เทศบาลตำบลร่อนพิบูลย์</t>
  </si>
  <si>
    <t xml:space="preserve">            เทศบาลตำบลหินตก</t>
  </si>
  <si>
    <t xml:space="preserve">            เทศบาลตำบลเขาชุมทอง</t>
  </si>
  <si>
    <t xml:space="preserve"> อำเภอสิชล</t>
  </si>
  <si>
    <t xml:space="preserve">            เทศบาลตำบลสิชล</t>
  </si>
  <si>
    <t xml:space="preserve"> อำเภอขนอม</t>
  </si>
  <si>
    <t xml:space="preserve">            เทศบาลตำบลขนอม</t>
  </si>
  <si>
    <t xml:space="preserve"> อำเภอหัวไทร</t>
  </si>
  <si>
    <t xml:space="preserve">            เทศบาลตำบลหัวไทร</t>
  </si>
  <si>
    <t xml:space="preserve"> อำเภอบางขัน</t>
  </si>
  <si>
    <t xml:space="preserve"> อำเภอถ้ำพรรณรา</t>
  </si>
  <si>
    <t xml:space="preserve"> อำเภอจุฬาภรณ์</t>
  </si>
  <si>
    <t xml:space="preserve"> อำเภอพระพรหม</t>
  </si>
  <si>
    <t xml:space="preserve"> อำเภอเฉลิมพระเกียรติ</t>
  </si>
  <si>
    <t xml:space="preserve">            เทศบาลตำบลบางจาก</t>
  </si>
  <si>
    <t>จังหวัดนครศรีธรรมราช</t>
  </si>
  <si>
    <t>ชาย</t>
  </si>
  <si>
    <t>หญิง</t>
  </si>
  <si>
    <t>รวม</t>
  </si>
  <si>
    <t xml:space="preserve"> - 2 -</t>
  </si>
  <si>
    <t>รวมทั้งจังหวัด/</t>
  </si>
  <si>
    <t>อำเภอ</t>
  </si>
  <si>
    <t>ทั้งจังหวัด</t>
  </si>
  <si>
    <t>อำเภอนบพิตำ</t>
  </si>
  <si>
    <t>อำเภอช้างกลาง</t>
  </si>
  <si>
    <t xml:space="preserve">            เทศบาลตำบลที่วัง</t>
  </si>
  <si>
    <t xml:space="preserve">           เทศบาลตำบลท้องเนียน</t>
  </si>
  <si>
    <t xml:space="preserve">                                         ที่มา : ประกาศสำนักทะเบียนกลาง กรมการปกครอง  ณ วันที่ 31 มีนาคม  2551</t>
  </si>
  <si>
    <t>ณ  เดือน มีนาคม  2551</t>
  </si>
  <si>
    <t>จำนวน</t>
  </si>
  <si>
    <t>บ้าน</t>
  </si>
  <si>
    <t>จำนวนบ้าน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</si>
</sst>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0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33"/>
  <sheetViews>
    <sheetView tabSelected="1" zoomScalePageLayoutView="0" workbookViewId="0" topLeftCell="A53">
      <selection activeCell="E60" sqref="E60"/>
    </sheetView>
  </sheetViews>
  <sheetFormatPr defaultColWidth="9.140625" defaultRowHeight="12.75"/>
  <cols>
    <col min="1" max="1" width="32.00390625" style="0" customWidth="1"/>
    <col min="2" max="2" width="10.8515625" style="0" customWidth="1"/>
    <col min="3" max="3" width="10.140625" style="0" customWidth="1"/>
    <col min="4" max="4" width="10.00390625" style="0" customWidth="1"/>
    <col min="5" max="5" width="13.57421875" style="0" customWidth="1"/>
    <col min="6" max="6" width="9.8515625" style="0" customWidth="1"/>
    <col min="7" max="7" width="10.57421875" style="0" customWidth="1"/>
  </cols>
  <sheetData>
    <row r="1" spans="1:149" ht="23.25">
      <c r="A1" s="43" t="s">
        <v>2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ht="23.25">
      <c r="A2" s="44" t="s">
        <v>61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ht="23.25">
      <c r="A3" s="13" t="s">
        <v>0</v>
      </c>
      <c r="B3" s="45" t="s">
        <v>1</v>
      </c>
      <c r="C3" s="46"/>
      <c r="D3" s="47"/>
      <c r="E3" s="13" t="s">
        <v>53</v>
      </c>
      <c r="F3" s="29" t="s">
        <v>62</v>
      </c>
      <c r="G3" s="42" t="s">
        <v>64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</row>
    <row r="4" spans="1:149" ht="23.25">
      <c r="A4" s="14"/>
      <c r="B4" s="31" t="s">
        <v>49</v>
      </c>
      <c r="C4" s="5" t="s">
        <v>50</v>
      </c>
      <c r="D4" s="32" t="s">
        <v>51</v>
      </c>
      <c r="E4" s="14" t="s">
        <v>54</v>
      </c>
      <c r="F4" s="30" t="s">
        <v>63</v>
      </c>
      <c r="G4" s="14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</row>
    <row r="5" spans="1:149" ht="26.25">
      <c r="A5" s="21" t="s">
        <v>48</v>
      </c>
      <c r="B5" s="33">
        <v>749691</v>
      </c>
      <c r="C5" s="23">
        <v>758489</v>
      </c>
      <c r="D5" s="24"/>
      <c r="E5" s="22">
        <f>E6+E11+E14+E16+E20+E22+E24+E26+E28+E37+E39+E41+E43+E47+E49+E52+E54+E55+E56+E57+E58+E59+E60</f>
        <v>1508180</v>
      </c>
      <c r="F5" s="24"/>
      <c r="G5" s="22">
        <f>G6+G11+G14+G16+G20+G22+G24+G26+G28+G37+G39+G41+G43+G47+G49+G52+G54+G55+G56+G57+G58+G59+G60</f>
        <v>462553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</row>
    <row r="6" spans="1:149" ht="26.25">
      <c r="A6" s="6" t="s">
        <v>3</v>
      </c>
      <c r="B6" s="34">
        <v>72772</v>
      </c>
      <c r="C6" s="10">
        <v>73779</v>
      </c>
      <c r="D6" s="35">
        <f aca="true" t="shared" si="0" ref="D6:D30">SUM(B6:C6)</f>
        <v>146551</v>
      </c>
      <c r="E6" s="25">
        <f>SUM(D6+D7+D8+D9+D10)</f>
        <v>266828</v>
      </c>
      <c r="F6" s="8">
        <v>42683</v>
      </c>
      <c r="G6" s="25">
        <f>SUM(F6+F7+F8+F9+F10)</f>
        <v>83607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1:149" ht="23.25">
      <c r="A7" s="6" t="s">
        <v>4</v>
      </c>
      <c r="B7" s="34">
        <v>51580</v>
      </c>
      <c r="C7" s="10">
        <v>56543</v>
      </c>
      <c r="D7" s="35">
        <f t="shared" si="0"/>
        <v>108123</v>
      </c>
      <c r="E7" s="10"/>
      <c r="F7" s="8">
        <v>37805</v>
      </c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pans="1:149" ht="23.25">
      <c r="A8" s="6" t="s">
        <v>5</v>
      </c>
      <c r="B8" s="34">
        <v>2033</v>
      </c>
      <c r="C8" s="10">
        <v>2104</v>
      </c>
      <c r="D8" s="35">
        <f t="shared" si="0"/>
        <v>4137</v>
      </c>
      <c r="E8" s="10"/>
      <c r="F8" s="8">
        <v>1096</v>
      </c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</row>
    <row r="9" spans="1:149" ht="23.25">
      <c r="A9" s="6" t="s">
        <v>6</v>
      </c>
      <c r="B9" s="34">
        <v>3126</v>
      </c>
      <c r="C9" s="10">
        <v>3034</v>
      </c>
      <c r="D9" s="35">
        <f t="shared" si="0"/>
        <v>6160</v>
      </c>
      <c r="E9" s="10"/>
      <c r="F9" s="8">
        <v>1519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pans="1:149" ht="23.25">
      <c r="A10" s="7" t="s">
        <v>47</v>
      </c>
      <c r="B10" s="36">
        <v>895</v>
      </c>
      <c r="C10" s="11">
        <v>962</v>
      </c>
      <c r="D10" s="37">
        <f t="shared" si="0"/>
        <v>1857</v>
      </c>
      <c r="E10" s="11"/>
      <c r="F10" s="9">
        <v>504</v>
      </c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</row>
    <row r="11" spans="1:149" ht="26.25">
      <c r="A11" s="16" t="s">
        <v>7</v>
      </c>
      <c r="B11" s="38">
        <v>13215</v>
      </c>
      <c r="C11" s="20">
        <v>13323</v>
      </c>
      <c r="D11" s="39">
        <f t="shared" si="0"/>
        <v>26538</v>
      </c>
      <c r="E11" s="25">
        <f>SUM(D11+D12+D13)</f>
        <v>35925</v>
      </c>
      <c r="F11" s="15">
        <v>6925</v>
      </c>
      <c r="G11" s="25">
        <f>F12+F13+F11</f>
        <v>9826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</row>
    <row r="12" spans="1:149" ht="23.25">
      <c r="A12" s="6" t="s">
        <v>8</v>
      </c>
      <c r="B12" s="34">
        <v>1390</v>
      </c>
      <c r="C12" s="10">
        <v>1417</v>
      </c>
      <c r="D12" s="35">
        <f t="shared" si="0"/>
        <v>2807</v>
      </c>
      <c r="E12" s="10"/>
      <c r="F12" s="8">
        <v>858</v>
      </c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ht="23.25">
      <c r="A13" s="7" t="s">
        <v>9</v>
      </c>
      <c r="B13" s="36">
        <v>3244</v>
      </c>
      <c r="C13" s="11">
        <v>3336</v>
      </c>
      <c r="D13" s="37">
        <f t="shared" si="0"/>
        <v>6580</v>
      </c>
      <c r="E13" s="11"/>
      <c r="F13" s="9">
        <v>2043</v>
      </c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ht="26.25">
      <c r="A14" s="16" t="s">
        <v>10</v>
      </c>
      <c r="B14" s="38">
        <v>18759</v>
      </c>
      <c r="C14" s="20">
        <v>19543</v>
      </c>
      <c r="D14" s="39">
        <f t="shared" si="0"/>
        <v>38302</v>
      </c>
      <c r="E14" s="25">
        <f>SUM(D14+D15)</f>
        <v>40079</v>
      </c>
      <c r="F14" s="15">
        <v>11749</v>
      </c>
      <c r="G14" s="25">
        <f>SUM(F14+F15)</f>
        <v>12355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ht="23.25">
      <c r="A15" s="7" t="s">
        <v>11</v>
      </c>
      <c r="B15" s="36">
        <v>867</v>
      </c>
      <c r="C15" s="11">
        <v>910</v>
      </c>
      <c r="D15" s="37">
        <f t="shared" si="0"/>
        <v>1777</v>
      </c>
      <c r="E15" s="11"/>
      <c r="F15" s="9">
        <v>606</v>
      </c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ht="26.25">
      <c r="A16" s="6" t="s">
        <v>12</v>
      </c>
      <c r="B16" s="34">
        <v>26202</v>
      </c>
      <c r="C16" s="10">
        <v>27157</v>
      </c>
      <c r="D16" s="35">
        <f t="shared" si="0"/>
        <v>53359</v>
      </c>
      <c r="E16" s="25">
        <f>SUM(D16+D17+D18+D19)</f>
        <v>65894</v>
      </c>
      <c r="F16" s="8">
        <v>15411</v>
      </c>
      <c r="G16" s="25">
        <f>SUM(F16+F17+F18+F19)</f>
        <v>20835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ht="23.25">
      <c r="A17" s="6" t="s">
        <v>13</v>
      </c>
      <c r="B17" s="34">
        <v>1382</v>
      </c>
      <c r="C17" s="10">
        <v>1370</v>
      </c>
      <c r="D17" s="35">
        <f t="shared" si="0"/>
        <v>2752</v>
      </c>
      <c r="E17" s="10"/>
      <c r="F17" s="8">
        <v>1175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spans="1:149" ht="23.25">
      <c r="A18" s="6" t="s">
        <v>14</v>
      </c>
      <c r="B18" s="34">
        <v>1186</v>
      </c>
      <c r="C18" s="10">
        <v>1225</v>
      </c>
      <c r="D18" s="35">
        <f t="shared" si="0"/>
        <v>2411</v>
      </c>
      <c r="E18" s="10"/>
      <c r="F18" s="8">
        <v>1012</v>
      </c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</row>
    <row r="19" spans="1:149" ht="23.25">
      <c r="A19" s="7" t="s">
        <v>15</v>
      </c>
      <c r="B19" s="36">
        <v>3640</v>
      </c>
      <c r="C19" s="11">
        <v>3732</v>
      </c>
      <c r="D19" s="37">
        <f t="shared" si="0"/>
        <v>7372</v>
      </c>
      <c r="E19" s="11"/>
      <c r="F19" s="9">
        <v>3237</v>
      </c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49" ht="26.25">
      <c r="A20" s="6" t="s">
        <v>16</v>
      </c>
      <c r="B20" s="34">
        <v>12515</v>
      </c>
      <c r="C20" s="10">
        <v>12842</v>
      </c>
      <c r="D20" s="35">
        <f t="shared" si="0"/>
        <v>25357</v>
      </c>
      <c r="E20" s="25">
        <f>SUM(D20+D21)</f>
        <v>28159</v>
      </c>
      <c r="F20" s="8">
        <v>8286</v>
      </c>
      <c r="G20" s="25">
        <f>SUM(F20+F21)</f>
        <v>9194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ht="23.25">
      <c r="A21" s="7" t="s">
        <v>17</v>
      </c>
      <c r="B21" s="36">
        <v>1371</v>
      </c>
      <c r="C21" s="11">
        <v>1431</v>
      </c>
      <c r="D21" s="37">
        <f t="shared" si="0"/>
        <v>2802</v>
      </c>
      <c r="E21" s="11"/>
      <c r="F21" s="9">
        <v>908</v>
      </c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49" ht="26.25">
      <c r="A22" s="6" t="s">
        <v>18</v>
      </c>
      <c r="B22" s="34">
        <v>20969</v>
      </c>
      <c r="C22" s="10">
        <v>21023</v>
      </c>
      <c r="D22" s="35">
        <f t="shared" si="0"/>
        <v>41992</v>
      </c>
      <c r="E22" s="25">
        <f>SUM(D22+D23)</f>
        <v>43991</v>
      </c>
      <c r="F22" s="8">
        <v>11705</v>
      </c>
      <c r="G22" s="25">
        <f>SUM(F22+F23)</f>
        <v>12354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49" ht="23.25">
      <c r="A23" s="7" t="s">
        <v>19</v>
      </c>
      <c r="B23" s="36">
        <v>999</v>
      </c>
      <c r="C23" s="11">
        <v>1000</v>
      </c>
      <c r="D23" s="37">
        <f t="shared" si="0"/>
        <v>1999</v>
      </c>
      <c r="E23" s="11"/>
      <c r="F23" s="9">
        <v>649</v>
      </c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49" ht="26.25">
      <c r="A24" s="6" t="s">
        <v>20</v>
      </c>
      <c r="B24" s="34">
        <v>40022</v>
      </c>
      <c r="C24" s="10">
        <v>40403</v>
      </c>
      <c r="D24" s="35">
        <f t="shared" si="0"/>
        <v>80425</v>
      </c>
      <c r="E24" s="25">
        <f>SUM(D24+D25)</f>
        <v>84582</v>
      </c>
      <c r="F24" s="8">
        <v>22646</v>
      </c>
      <c r="G24" s="25">
        <f>SUM(F24+F25)</f>
        <v>24049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49" ht="23.25">
      <c r="A25" s="7" t="s">
        <v>21</v>
      </c>
      <c r="B25" s="36">
        <v>1934</v>
      </c>
      <c r="C25" s="11">
        <v>2223</v>
      </c>
      <c r="D25" s="37">
        <f t="shared" si="0"/>
        <v>4157</v>
      </c>
      <c r="E25" s="11"/>
      <c r="F25" s="9">
        <v>1403</v>
      </c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49" ht="26.25">
      <c r="A26" s="16" t="s">
        <v>22</v>
      </c>
      <c r="B26" s="38">
        <v>52158</v>
      </c>
      <c r="C26" s="20">
        <v>52555</v>
      </c>
      <c r="D26" s="39">
        <f t="shared" si="0"/>
        <v>104713</v>
      </c>
      <c r="E26" s="26">
        <f>SUM(D26+D27)</f>
        <v>107597</v>
      </c>
      <c r="F26" s="15">
        <v>26444</v>
      </c>
      <c r="G26" s="26">
        <f>SUM(F26+F27)</f>
        <v>27800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49" ht="23.25">
      <c r="A27" s="7" t="s">
        <v>23</v>
      </c>
      <c r="B27" s="36">
        <v>1348</v>
      </c>
      <c r="C27" s="11">
        <v>1536</v>
      </c>
      <c r="D27" s="37">
        <f t="shared" si="0"/>
        <v>2884</v>
      </c>
      <c r="E27" s="11"/>
      <c r="F27" s="9">
        <v>1356</v>
      </c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49" ht="26.25">
      <c r="A28" s="6" t="s">
        <v>24</v>
      </c>
      <c r="B28" s="34">
        <v>55319</v>
      </c>
      <c r="C28" s="10">
        <v>53129</v>
      </c>
      <c r="D28" s="35">
        <f t="shared" si="0"/>
        <v>108448</v>
      </c>
      <c r="E28" s="25">
        <f>D29+D30+D28</f>
        <v>149047</v>
      </c>
      <c r="F28" s="8">
        <v>34260</v>
      </c>
      <c r="G28" s="25">
        <f>SUM(F28+F29+F30)</f>
        <v>47564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49" ht="26.25">
      <c r="A29" s="6" t="s">
        <v>58</v>
      </c>
      <c r="B29" s="34">
        <v>6306</v>
      </c>
      <c r="C29" s="10">
        <v>6366</v>
      </c>
      <c r="D29" s="35">
        <f t="shared" si="0"/>
        <v>12672</v>
      </c>
      <c r="E29" s="25"/>
      <c r="F29" s="8">
        <v>4421</v>
      </c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49" ht="23.25">
      <c r="A30" s="7" t="s">
        <v>25</v>
      </c>
      <c r="B30" s="36">
        <v>13091</v>
      </c>
      <c r="C30" s="11">
        <v>14836</v>
      </c>
      <c r="D30" s="37">
        <f t="shared" si="0"/>
        <v>27927</v>
      </c>
      <c r="E30" s="11"/>
      <c r="F30" s="9">
        <v>8883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49" ht="23.25">
      <c r="A31" s="3"/>
      <c r="B31" s="8"/>
      <c r="C31" s="8"/>
      <c r="D31" s="8"/>
      <c r="E31" s="8"/>
      <c r="F31" s="8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49" ht="23.25">
      <c r="A32" s="3"/>
      <c r="B32" s="8"/>
      <c r="C32" s="8"/>
      <c r="D32" s="8"/>
      <c r="E32" s="8"/>
      <c r="F32" s="8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23.25">
      <c r="A33" s="3"/>
      <c r="B33" s="8"/>
      <c r="C33" s="8" t="s">
        <v>52</v>
      </c>
      <c r="D33" s="8"/>
      <c r="E33" s="8"/>
      <c r="F33" s="8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23.25">
      <c r="A34" s="4"/>
      <c r="B34" s="9"/>
      <c r="C34" s="9"/>
      <c r="D34" s="9"/>
      <c r="E34" s="9"/>
      <c r="F34" s="9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23.25">
      <c r="A35" s="12" t="s">
        <v>0</v>
      </c>
      <c r="B35" s="45" t="s">
        <v>1</v>
      </c>
      <c r="C35" s="46"/>
      <c r="D35" s="47"/>
      <c r="E35" s="13" t="s">
        <v>53</v>
      </c>
      <c r="F35" s="29" t="s">
        <v>64</v>
      </c>
      <c r="G35" s="13" t="s">
        <v>64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23.25">
      <c r="A36" s="14"/>
      <c r="B36" s="31" t="s">
        <v>49</v>
      </c>
      <c r="C36" s="5" t="s">
        <v>50</v>
      </c>
      <c r="D36" s="32" t="s">
        <v>51</v>
      </c>
      <c r="E36" s="14" t="s">
        <v>54</v>
      </c>
      <c r="F36" s="30"/>
      <c r="G36" s="14" t="s">
        <v>55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26.25">
      <c r="A37" s="6" t="s">
        <v>26</v>
      </c>
      <c r="B37" s="34">
        <v>11792</v>
      </c>
      <c r="C37" s="10">
        <v>12037</v>
      </c>
      <c r="D37" s="35">
        <f aca="true" t="shared" si="1" ref="D37:D53">SUM(B37:C37)</f>
        <v>23829</v>
      </c>
      <c r="E37" s="26">
        <f>SUM(D37+D38)</f>
        <v>26450</v>
      </c>
      <c r="F37" s="8">
        <v>23829</v>
      </c>
      <c r="G37" s="26">
        <f>SUM(F37+F38)</f>
        <v>24730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23.25">
      <c r="A38" s="7" t="s">
        <v>27</v>
      </c>
      <c r="B38" s="36">
        <v>1332</v>
      </c>
      <c r="C38" s="11">
        <v>1289</v>
      </c>
      <c r="D38" s="37">
        <f t="shared" si="1"/>
        <v>2621</v>
      </c>
      <c r="E38" s="11"/>
      <c r="F38" s="9">
        <v>901</v>
      </c>
      <c r="G38" s="2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26.25">
      <c r="A39" s="6" t="s">
        <v>28</v>
      </c>
      <c r="B39" s="34">
        <v>32436</v>
      </c>
      <c r="C39" s="20">
        <v>32195</v>
      </c>
      <c r="D39" s="35">
        <f t="shared" si="1"/>
        <v>64631</v>
      </c>
      <c r="E39" s="26">
        <f>SUM(D39+D40)</f>
        <v>69085</v>
      </c>
      <c r="F39" s="8">
        <v>18281</v>
      </c>
      <c r="G39" s="26">
        <f>SUM(F39+F40)</f>
        <v>20516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23.25">
      <c r="A40" s="7" t="s">
        <v>29</v>
      </c>
      <c r="B40" s="36">
        <v>2187</v>
      </c>
      <c r="C40" s="11">
        <v>2267</v>
      </c>
      <c r="D40" s="37">
        <f t="shared" si="1"/>
        <v>4454</v>
      </c>
      <c r="E40" s="11"/>
      <c r="F40" s="9">
        <v>2235</v>
      </c>
      <c r="G40" s="2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26.25">
      <c r="A41" s="16" t="s">
        <v>30</v>
      </c>
      <c r="B41" s="38">
        <v>41229</v>
      </c>
      <c r="C41" s="20">
        <v>40493</v>
      </c>
      <c r="D41" s="39">
        <f t="shared" si="1"/>
        <v>81722</v>
      </c>
      <c r="E41" s="26">
        <f>SUM(D41+D42)</f>
        <v>104337</v>
      </c>
      <c r="F41" s="15">
        <v>21351</v>
      </c>
      <c r="G41" s="26">
        <f>SUM(F41+F42)</f>
        <v>28362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23.25">
      <c r="A42" s="7" t="s">
        <v>31</v>
      </c>
      <c r="B42" s="36">
        <v>11227</v>
      </c>
      <c r="C42" s="11">
        <v>11388</v>
      </c>
      <c r="D42" s="37">
        <f t="shared" si="1"/>
        <v>22615</v>
      </c>
      <c r="E42" s="11"/>
      <c r="F42" s="9">
        <v>7011</v>
      </c>
      <c r="G42" s="2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26.25">
      <c r="A43" s="6" t="s">
        <v>32</v>
      </c>
      <c r="B43" s="34">
        <v>29711</v>
      </c>
      <c r="C43" s="10">
        <v>29657</v>
      </c>
      <c r="D43" s="35">
        <f t="shared" si="1"/>
        <v>59368</v>
      </c>
      <c r="E43" s="25">
        <f>SUM(D43+D44+D45+D46)</f>
        <v>80631</v>
      </c>
      <c r="F43" s="8">
        <v>15694</v>
      </c>
      <c r="G43" s="25">
        <f>SUM(F43+F44+F45+F46)</f>
        <v>22058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23.25">
      <c r="A44" s="6" t="s">
        <v>33</v>
      </c>
      <c r="B44" s="34">
        <v>3909</v>
      </c>
      <c r="C44" s="10">
        <v>4203</v>
      </c>
      <c r="D44" s="35">
        <f t="shared" si="1"/>
        <v>8112</v>
      </c>
      <c r="E44" s="10"/>
      <c r="F44" s="8">
        <v>2766</v>
      </c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23.25">
      <c r="A45" s="6" t="s">
        <v>34</v>
      </c>
      <c r="B45" s="34">
        <v>4432</v>
      </c>
      <c r="C45" s="10">
        <v>4348</v>
      </c>
      <c r="D45" s="35">
        <f t="shared" si="1"/>
        <v>8780</v>
      </c>
      <c r="E45" s="10"/>
      <c r="F45" s="8">
        <v>2466</v>
      </c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23.25">
      <c r="A46" s="7" t="s">
        <v>35</v>
      </c>
      <c r="B46" s="36">
        <v>2152</v>
      </c>
      <c r="C46" s="11">
        <v>2219</v>
      </c>
      <c r="D46" s="37">
        <f t="shared" si="1"/>
        <v>4371</v>
      </c>
      <c r="E46" s="11"/>
      <c r="F46" s="9">
        <v>1132</v>
      </c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26.25">
      <c r="A47" s="6" t="s">
        <v>36</v>
      </c>
      <c r="B47" s="34">
        <v>38769</v>
      </c>
      <c r="C47" s="10">
        <v>39152</v>
      </c>
      <c r="D47" s="35">
        <f t="shared" si="1"/>
        <v>77921</v>
      </c>
      <c r="E47" s="26">
        <f>SUM(D47+D48)</f>
        <v>84999</v>
      </c>
      <c r="F47" s="8">
        <v>21276</v>
      </c>
      <c r="G47" s="26">
        <f>SUM(F47+F48)</f>
        <v>24186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23.25">
      <c r="A48" s="7" t="s">
        <v>37</v>
      </c>
      <c r="B48" s="36">
        <v>3470</v>
      </c>
      <c r="C48" s="11">
        <v>3608</v>
      </c>
      <c r="D48" s="37">
        <f t="shared" si="1"/>
        <v>7078</v>
      </c>
      <c r="E48" s="11"/>
      <c r="F48" s="9">
        <v>2910</v>
      </c>
      <c r="G48" s="2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26.25">
      <c r="A49" s="16" t="s">
        <v>38</v>
      </c>
      <c r="B49" s="38">
        <v>9734</v>
      </c>
      <c r="C49" s="20">
        <v>9568</v>
      </c>
      <c r="D49" s="39">
        <f t="shared" si="1"/>
        <v>19302</v>
      </c>
      <c r="E49" s="26">
        <f>SUM(D49+D50+D51)</f>
        <v>28188</v>
      </c>
      <c r="F49" s="15">
        <v>6516</v>
      </c>
      <c r="G49" s="26">
        <f>SUM(F49+F50+F51)</f>
        <v>10509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26.25">
      <c r="A50" s="6" t="s">
        <v>59</v>
      </c>
      <c r="B50" s="34">
        <v>2495</v>
      </c>
      <c r="C50" s="10">
        <v>2580</v>
      </c>
      <c r="D50" s="35">
        <f t="shared" si="1"/>
        <v>5075</v>
      </c>
      <c r="E50" s="25"/>
      <c r="F50" s="8">
        <v>2314</v>
      </c>
      <c r="G50" s="2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23.25">
      <c r="A51" s="7" t="s">
        <v>39</v>
      </c>
      <c r="B51" s="36">
        <v>1866</v>
      </c>
      <c r="C51" s="11">
        <v>1945</v>
      </c>
      <c r="D51" s="37">
        <f t="shared" si="1"/>
        <v>3811</v>
      </c>
      <c r="E51" s="11"/>
      <c r="F51" s="9">
        <v>1679</v>
      </c>
      <c r="G51" s="2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26.25">
      <c r="A52" s="6" t="s">
        <v>40</v>
      </c>
      <c r="B52" s="34">
        <v>31802</v>
      </c>
      <c r="C52" s="10">
        <v>31448</v>
      </c>
      <c r="D52" s="35">
        <f>SUM(B52:C52)</f>
        <v>63250</v>
      </c>
      <c r="E52" s="26">
        <f>SUM(D52+D53)</f>
        <v>67651</v>
      </c>
      <c r="F52" s="8">
        <v>18610</v>
      </c>
      <c r="G52" s="26">
        <f>SUM(F52+F53)</f>
        <v>20104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23.25">
      <c r="A53" s="7" t="s">
        <v>41</v>
      </c>
      <c r="B53" s="36">
        <v>2193</v>
      </c>
      <c r="C53" s="11">
        <v>2208</v>
      </c>
      <c r="D53" s="37">
        <f t="shared" si="1"/>
        <v>4401</v>
      </c>
      <c r="E53" s="11"/>
      <c r="F53" s="9">
        <v>1494</v>
      </c>
      <c r="G53" s="2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26.25">
      <c r="A54" s="18" t="s">
        <v>42</v>
      </c>
      <c r="B54" s="40">
        <v>21634</v>
      </c>
      <c r="C54" s="17">
        <v>20905</v>
      </c>
      <c r="D54" s="41"/>
      <c r="E54" s="24">
        <f>B54+C54</f>
        <v>42539</v>
      </c>
      <c r="F54" s="19"/>
      <c r="G54" s="24">
        <v>12205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26.25">
      <c r="A55" s="7" t="s">
        <v>43</v>
      </c>
      <c r="B55" s="36">
        <v>8939</v>
      </c>
      <c r="C55" s="11">
        <v>8914</v>
      </c>
      <c r="D55" s="37"/>
      <c r="E55" s="24">
        <f>B55+C55</f>
        <v>17853</v>
      </c>
      <c r="F55" s="9"/>
      <c r="G55" s="24">
        <v>5748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26.25">
      <c r="A56" s="6" t="s">
        <v>44</v>
      </c>
      <c r="B56" s="34">
        <v>15075</v>
      </c>
      <c r="C56" s="10">
        <v>15371</v>
      </c>
      <c r="D56" s="35"/>
      <c r="E56" s="24">
        <f>B56+C56</f>
        <v>30446</v>
      </c>
      <c r="F56" s="8"/>
      <c r="G56" s="24">
        <v>8467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26.25">
      <c r="A57" s="18" t="s">
        <v>45</v>
      </c>
      <c r="B57" s="40">
        <v>20738</v>
      </c>
      <c r="C57" s="17">
        <v>20816</v>
      </c>
      <c r="D57" s="41"/>
      <c r="E57" s="24">
        <f>B57+C57</f>
        <v>41554</v>
      </c>
      <c r="F57" s="19"/>
      <c r="G57" s="24">
        <v>12120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26.25">
      <c r="A58" s="6" t="s">
        <v>46</v>
      </c>
      <c r="B58" s="34">
        <v>16094</v>
      </c>
      <c r="C58" s="10">
        <v>15977</v>
      </c>
      <c r="D58" s="35"/>
      <c r="E58" s="24">
        <f>B58+C58</f>
        <v>32071</v>
      </c>
      <c r="F58" s="8"/>
      <c r="G58" s="24">
        <v>8706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26.25">
      <c r="A59" s="18" t="s">
        <v>56</v>
      </c>
      <c r="B59" s="40">
        <v>15344</v>
      </c>
      <c r="C59" s="17">
        <v>15104</v>
      </c>
      <c r="D59" s="41"/>
      <c r="E59" s="24">
        <f>B59+C59</f>
        <v>30448</v>
      </c>
      <c r="F59" s="19"/>
      <c r="G59" s="24">
        <v>8542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</row>
    <row r="60" spans="1:149" ht="26.25">
      <c r="A60" s="7" t="s">
        <v>57</v>
      </c>
      <c r="B60" s="36">
        <v>14808</v>
      </c>
      <c r="C60" s="11">
        <v>15018</v>
      </c>
      <c r="D60" s="37"/>
      <c r="E60" s="24">
        <f>B60+C60</f>
        <v>29826</v>
      </c>
      <c r="F60" s="9"/>
      <c r="G60" s="24">
        <v>8716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</row>
    <row r="61" spans="1:149" ht="23.25">
      <c r="A61" s="3"/>
      <c r="B61" s="3"/>
      <c r="C61" s="3"/>
      <c r="D61" s="8"/>
      <c r="E61" s="8"/>
      <c r="F61" s="8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</row>
    <row r="62" spans="1:149" ht="23.25">
      <c r="A62" s="3" t="s">
        <v>60</v>
      </c>
      <c r="B62" s="3"/>
      <c r="C62" s="3"/>
      <c r="D62" s="8"/>
      <c r="E62" s="8"/>
      <c r="F62" s="8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</row>
    <row r="63" spans="1:149" ht="23.25">
      <c r="A63" s="3"/>
      <c r="B63" s="3"/>
      <c r="C63" s="3"/>
      <c r="D63" s="8"/>
      <c r="E63" s="8"/>
      <c r="F63" s="8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</row>
    <row r="64" spans="1:149" ht="23.25">
      <c r="A64" s="3"/>
      <c r="B64" s="3"/>
      <c r="C64" s="3"/>
      <c r="D64" s="8"/>
      <c r="E64" s="8"/>
      <c r="F64" s="8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</row>
    <row r="65" spans="1:149" ht="23.25">
      <c r="A65" s="3"/>
      <c r="B65" s="3"/>
      <c r="C65" s="3"/>
      <c r="D65" s="8"/>
      <c r="E65" s="8"/>
      <c r="F65" s="8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</row>
    <row r="66" spans="1:149" ht="23.25">
      <c r="A66" s="3"/>
      <c r="B66" s="3"/>
      <c r="C66" s="3"/>
      <c r="D66" s="8"/>
      <c r="E66" s="8"/>
      <c r="F66" s="8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</row>
    <row r="67" spans="1:149" ht="23.25">
      <c r="A67" s="3"/>
      <c r="B67" s="3"/>
      <c r="C67" s="3"/>
      <c r="D67" s="8"/>
      <c r="E67" s="8"/>
      <c r="F67" s="8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</row>
    <row r="68" spans="1:149" ht="23.25">
      <c r="A68" s="3"/>
      <c r="B68" s="3"/>
      <c r="C68" s="3"/>
      <c r="D68" s="8"/>
      <c r="E68" s="8"/>
      <c r="F68" s="8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spans="1:149" ht="23.25">
      <c r="A69" s="3"/>
      <c r="B69" s="3"/>
      <c r="C69" s="3"/>
      <c r="D69" s="8"/>
      <c r="E69" s="8"/>
      <c r="F69" s="8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</row>
    <row r="70" spans="1:149" ht="23.25">
      <c r="A70" s="3"/>
      <c r="B70" s="3"/>
      <c r="C70" s="3"/>
      <c r="D70" s="3"/>
      <c r="E70" s="3"/>
      <c r="F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</row>
    <row r="71" spans="1:149" ht="23.25">
      <c r="A71" s="3"/>
      <c r="B71" s="3"/>
      <c r="C71" s="3"/>
      <c r="D71" s="3"/>
      <c r="E71" s="3"/>
      <c r="F71" s="3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</row>
    <row r="72" spans="1:149" ht="23.25">
      <c r="A72" s="3"/>
      <c r="B72" s="3"/>
      <c r="C72" s="3"/>
      <c r="D72" s="3"/>
      <c r="E72" s="3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</row>
    <row r="73" spans="1:149" ht="23.25">
      <c r="A73" s="3"/>
      <c r="B73" s="3"/>
      <c r="C73" s="3"/>
      <c r="D73" s="3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</row>
    <row r="74" spans="1:149" ht="23.25">
      <c r="A74" s="3"/>
      <c r="B74" s="3"/>
      <c r="C74" s="3"/>
      <c r="D74" s="3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</row>
    <row r="75" spans="1:149" ht="23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</row>
    <row r="76" spans="1:149" ht="23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</row>
    <row r="77" spans="1:149" ht="23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</row>
    <row r="78" spans="1:149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</row>
    <row r="79" spans="1:149" ht="23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</row>
    <row r="80" spans="1:149" ht="23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</row>
    <row r="81" spans="1:149" ht="23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</row>
    <row r="82" spans="1:149" ht="23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</row>
    <row r="83" spans="1:149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</row>
    <row r="84" spans="1:149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</row>
    <row r="85" spans="1:149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</row>
    <row r="86" spans="1:149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</row>
    <row r="87" spans="1:149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</row>
    <row r="88" spans="1:149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</row>
    <row r="89" spans="1:149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</row>
    <row r="90" spans="1:149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</row>
    <row r="91" spans="1:149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</row>
    <row r="92" spans="1:149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ht="23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49" ht="23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</row>
    <row r="95" spans="1:149" ht="23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ht="23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ht="23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49" ht="23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ht="23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ht="23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49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49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</row>
    <row r="104" spans="1:149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49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</row>
    <row r="106" spans="1:149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</row>
    <row r="107" spans="1:149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</row>
    <row r="108" spans="1:149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</row>
    <row r="109" spans="1:149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</row>
    <row r="110" spans="1:149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</row>
    <row r="111" spans="1:149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</row>
    <row r="112" spans="1:149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49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</row>
    <row r="115" spans="1:149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49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</row>
    <row r="117" spans="1:149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</row>
    <row r="118" spans="1:149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</row>
    <row r="119" spans="1:149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</row>
    <row r="120" spans="1:149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</row>
    <row r="121" spans="1:149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</row>
    <row r="122" spans="1:149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</row>
    <row r="123" spans="1:149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</row>
    <row r="124" spans="1:149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</row>
    <row r="125" spans="1:149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</row>
    <row r="126" spans="1:149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</row>
    <row r="127" spans="1:149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</row>
    <row r="128" spans="1:149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</row>
    <row r="129" spans="1:149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</row>
    <row r="130" spans="1:149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</row>
    <row r="131" spans="1:149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</row>
    <row r="132" spans="1:149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</row>
    <row r="133" spans="1:149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</row>
    <row r="134" spans="1:149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</row>
    <row r="135" spans="1:149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</row>
    <row r="136" spans="1:149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</row>
    <row r="137" spans="1:149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</row>
    <row r="138" spans="1:149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</row>
    <row r="139" spans="1:149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</row>
    <row r="140" spans="1:149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</row>
    <row r="141" spans="1:149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</row>
    <row r="142" spans="1:149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</row>
    <row r="143" spans="1:149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</row>
    <row r="144" spans="1:149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</row>
    <row r="145" spans="1:149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</row>
    <row r="146" spans="1:149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</row>
    <row r="147" spans="1:149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</row>
    <row r="148" spans="1:149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</row>
    <row r="149" spans="1:149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</row>
    <row r="150" spans="1:149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</row>
    <row r="151" spans="1:149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</row>
    <row r="152" spans="1:149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</row>
    <row r="153" spans="1:149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</row>
    <row r="154" spans="1:149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</row>
    <row r="155" spans="1:149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</row>
    <row r="156" spans="1:149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</row>
    <row r="157" spans="1:149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</row>
    <row r="158" spans="1:149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</row>
    <row r="159" spans="1:149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</row>
    <row r="160" spans="1:149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</row>
    <row r="161" spans="1:149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</row>
    <row r="162" spans="1:149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</row>
    <row r="163" spans="1:149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</row>
    <row r="164" spans="1:149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</row>
    <row r="165" spans="1:149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</row>
    <row r="166" spans="1:149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</row>
    <row r="167" spans="1:149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</row>
    <row r="168" spans="1:149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</row>
    <row r="169" spans="1:149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</row>
    <row r="170" spans="1:149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</row>
    <row r="171" spans="1:149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</row>
    <row r="172" spans="1:149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</row>
    <row r="173" spans="1:149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</row>
    <row r="174" spans="1:149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</row>
    <row r="175" spans="1:149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</row>
    <row r="176" spans="1:149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</row>
    <row r="177" spans="1:149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</row>
    <row r="178" spans="1:149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</row>
    <row r="179" spans="1:149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</row>
    <row r="180" spans="1:149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</row>
    <row r="181" spans="1:149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</row>
    <row r="182" spans="1:149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</row>
    <row r="183" spans="1:149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</row>
    <row r="184" spans="1:149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</row>
    <row r="185" spans="1:149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</row>
    <row r="186" spans="1:149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</row>
    <row r="187" spans="1:149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</row>
    <row r="188" spans="1:149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</row>
    <row r="189" spans="1:149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</row>
    <row r="190" spans="1:149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</row>
    <row r="191" spans="1:149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</row>
    <row r="192" spans="1:149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</row>
    <row r="193" spans="1:149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</row>
    <row r="194" spans="1:149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</row>
    <row r="195" spans="1:149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</row>
    <row r="196" spans="1:149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</row>
    <row r="197" spans="1:149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</row>
    <row r="198" spans="1:149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</row>
    <row r="199" spans="1:149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</row>
    <row r="200" spans="1:149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</row>
    <row r="201" spans="1:149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</row>
    <row r="202" spans="1:149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</row>
    <row r="203" spans="1:149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</row>
    <row r="204" spans="1:149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</row>
    <row r="205" spans="1:149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</row>
    <row r="206" spans="1:149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</row>
    <row r="207" spans="1:149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</row>
    <row r="208" spans="1:149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</row>
    <row r="209" spans="1:149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</row>
    <row r="210" spans="1:149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</row>
    <row r="211" spans="1:149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</row>
    <row r="212" spans="1:149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</row>
    <row r="213" spans="1:149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</row>
    <row r="214" spans="1:149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</row>
    <row r="215" spans="1:149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</row>
    <row r="216" spans="1:149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</row>
    <row r="217" spans="1:149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</row>
    <row r="218" spans="1:149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</row>
    <row r="219" spans="1:149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</row>
    <row r="220" spans="1:149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</row>
    <row r="221" spans="1:149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</row>
    <row r="222" spans="1:149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</row>
    <row r="223" spans="1:149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</row>
    <row r="224" spans="1:149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</row>
    <row r="225" spans="1:149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</row>
    <row r="226" spans="1:149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</row>
    <row r="227" spans="1:149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</row>
    <row r="228" spans="1:149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</row>
    <row r="229" spans="1:149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</row>
    <row r="230" spans="1:149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</row>
    <row r="231" spans="1:149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</row>
    <row r="232" spans="1:149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</row>
    <row r="233" spans="1:149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</row>
    <row r="234" spans="1:149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</row>
    <row r="235" spans="1:149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</row>
    <row r="236" spans="1:149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</row>
    <row r="237" spans="1:149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</row>
    <row r="238" spans="1:149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</row>
    <row r="239" spans="1:149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</row>
    <row r="240" spans="1:149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</row>
    <row r="241" spans="1:149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</row>
    <row r="242" spans="1:149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</row>
    <row r="243" spans="1:149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</row>
    <row r="244" spans="1:149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</row>
    <row r="245" spans="1:149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</row>
    <row r="246" spans="1:149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</row>
    <row r="247" spans="1:149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</row>
    <row r="248" spans="1:149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</row>
    <row r="249" spans="1:149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</row>
    <row r="250" spans="1:149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</row>
    <row r="251" spans="1:149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</row>
    <row r="252" spans="1:149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</row>
    <row r="253" spans="1:149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</row>
    <row r="254" spans="1:149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</row>
    <row r="255" spans="1:149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</row>
    <row r="256" spans="1:149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</row>
    <row r="257" spans="1:149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</row>
    <row r="258" spans="1:149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</row>
    <row r="259" spans="1:149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</row>
    <row r="260" spans="1:149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</row>
    <row r="261" spans="1:149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</row>
    <row r="262" spans="1:149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</row>
    <row r="263" spans="1:149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</row>
    <row r="264" spans="1:149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</row>
    <row r="265" spans="1:149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</row>
    <row r="266" spans="1:149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</row>
    <row r="267" spans="1:149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</row>
    <row r="268" spans="1:149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</row>
    <row r="269" spans="1:149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</row>
    <row r="270" spans="1:149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</row>
    <row r="271" spans="1:149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</row>
    <row r="272" spans="1:149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</row>
    <row r="273" spans="1:149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</row>
    <row r="274" spans="1:149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</row>
    <row r="275" spans="1:149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</row>
    <row r="276" spans="1:149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</row>
    <row r="277" spans="1:149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</row>
    <row r="278" spans="1:149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</row>
    <row r="279" spans="1:149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</row>
    <row r="280" spans="1:149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</row>
    <row r="281" spans="1:149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</row>
    <row r="282" spans="1:149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</row>
    <row r="283" spans="1:149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</row>
    <row r="284" spans="1:149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</row>
    <row r="285" spans="1:149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</row>
    <row r="286" spans="1:149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</row>
    <row r="287" spans="1:149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</row>
    <row r="288" spans="1:149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</row>
    <row r="289" spans="1:149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</row>
    <row r="290" spans="1:149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</row>
    <row r="291" spans="1:149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</row>
    <row r="292" spans="1:149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</row>
    <row r="293" spans="1:149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</row>
    <row r="294" spans="1:149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</row>
    <row r="295" spans="1:149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</row>
    <row r="296" spans="1:149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</row>
    <row r="297" spans="1:149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</row>
    <row r="298" spans="1:149" ht="23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</row>
    <row r="299" spans="1:149" ht="23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</row>
    <row r="300" spans="1:149" ht="23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</row>
    <row r="301" spans="1:149" ht="23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</row>
    <row r="302" spans="1:149" ht="23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</row>
    <row r="303" spans="1:149" ht="23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</row>
    <row r="304" spans="1:149" ht="23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</row>
    <row r="305" spans="1:149" ht="23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</row>
    <row r="306" spans="1:149" ht="23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</row>
    <row r="307" spans="1:149" ht="23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</row>
    <row r="308" spans="1:149" ht="23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</row>
    <row r="309" spans="1:149" ht="23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</row>
    <row r="310" spans="1:149" ht="23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</row>
    <row r="311" spans="1:149" ht="23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</row>
    <row r="312" spans="1:149" ht="23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</row>
    <row r="313" spans="1:149" ht="23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</row>
    <row r="314" spans="1:149" ht="23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</row>
    <row r="315" spans="1:149" ht="23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</row>
    <row r="316" spans="1:149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</row>
    <row r="317" spans="1:149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</row>
    <row r="318" spans="1:149" ht="23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</row>
    <row r="319" spans="1:149" ht="23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</row>
    <row r="320" spans="1:149" ht="23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</row>
    <row r="321" spans="1:149" ht="23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</row>
    <row r="322" spans="1:149" ht="23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</row>
    <row r="323" spans="1:149" ht="23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</row>
    <row r="324" spans="1:149" ht="23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</row>
    <row r="325" spans="1:149" ht="23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</row>
    <row r="326" spans="1:149" ht="23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</row>
    <row r="327" spans="1:149" ht="23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</row>
    <row r="328" spans="1:149" ht="23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</row>
    <row r="329" spans="1:149" ht="23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</row>
    <row r="330" spans="1:149" ht="23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</row>
    <row r="331" spans="1:149" ht="23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</row>
    <row r="332" spans="1:149" ht="23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</row>
    <row r="333" spans="1:149" ht="23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</row>
    <row r="334" spans="1:149" ht="23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</row>
    <row r="335" spans="1:149" ht="23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</row>
    <row r="336" spans="1:149" ht="23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</row>
    <row r="337" spans="1:149" ht="23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</row>
    <row r="338" spans="1:149" ht="23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</row>
    <row r="339" spans="1:149" ht="23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</row>
    <row r="340" spans="1:149" ht="23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</row>
    <row r="341" spans="1:149" ht="23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</row>
    <row r="342" spans="1:149" ht="23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</row>
    <row r="343" spans="1:149" ht="23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</row>
    <row r="344" spans="1:149" ht="23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</row>
    <row r="345" spans="1:149" ht="23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</row>
    <row r="346" spans="1:149" ht="23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</row>
    <row r="347" spans="1:149" ht="23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</row>
    <row r="348" spans="1:149" ht="23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</row>
    <row r="349" spans="1:149" ht="23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</row>
    <row r="350" spans="1:149" ht="23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</row>
    <row r="351" spans="1:149" ht="23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</row>
    <row r="352" spans="1:149" ht="23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</row>
    <row r="353" spans="1:149" ht="23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</row>
    <row r="354" spans="1:149" ht="23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</row>
    <row r="355" spans="1:149" ht="23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</row>
    <row r="356" spans="1:149" ht="23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</row>
    <row r="357" spans="1:149" ht="23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</row>
    <row r="358" spans="1:149" ht="23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</row>
    <row r="359" spans="1:149" ht="23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</row>
    <row r="360" spans="1:149" ht="23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</row>
    <row r="361" spans="1:149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</row>
    <row r="362" spans="1:149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</row>
    <row r="363" spans="1:149" ht="23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</row>
    <row r="364" spans="1:149" ht="23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</row>
    <row r="365" spans="1:149" ht="23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</row>
    <row r="366" spans="1:149" ht="23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</row>
    <row r="367" spans="1:149" ht="23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</row>
    <row r="368" spans="1:149" ht="23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</row>
    <row r="369" spans="1:149" ht="23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</row>
    <row r="370" spans="1:149" ht="23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</row>
    <row r="371" spans="1:149" ht="23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</row>
    <row r="372" spans="1:149" ht="23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</row>
    <row r="373" spans="1:149" ht="23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</row>
    <row r="374" spans="1:149" ht="23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</row>
    <row r="375" spans="1:149" ht="23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</row>
    <row r="376" spans="1:149" ht="23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</row>
    <row r="377" spans="1:149" ht="23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</row>
    <row r="378" spans="1:149" ht="23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</row>
    <row r="379" spans="1:149" ht="23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</row>
    <row r="380" spans="1:149" ht="23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</row>
    <row r="381" spans="1:149" ht="23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</row>
    <row r="382" spans="1:149" ht="23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</row>
    <row r="383" spans="1:149" ht="23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</row>
    <row r="384" spans="1:149" ht="23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</row>
    <row r="385" spans="1:149" ht="23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</row>
    <row r="386" spans="1:149" ht="23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</row>
    <row r="387" spans="1:149" ht="23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</row>
    <row r="388" spans="1:149" ht="23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</row>
    <row r="389" spans="1:149" ht="23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</row>
    <row r="390" spans="1:149" ht="23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</row>
    <row r="391" spans="1:149" ht="23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</row>
    <row r="392" spans="1:149" ht="23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</row>
    <row r="393" spans="1:149" ht="23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</row>
    <row r="394" spans="1:149" ht="23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</row>
    <row r="395" spans="1:149" ht="23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</row>
    <row r="396" spans="1:149" ht="23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</row>
    <row r="397" spans="1:149" ht="23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</row>
    <row r="398" spans="1:149" ht="23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</row>
    <row r="399" spans="1:149" ht="23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</row>
    <row r="400" spans="1:149" ht="23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</row>
    <row r="401" spans="1:149" ht="23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</row>
    <row r="402" spans="1:149" ht="23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</row>
    <row r="403" spans="1:149" ht="23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</row>
    <row r="404" spans="1:149" ht="23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</row>
    <row r="405" spans="1:149" ht="23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</row>
    <row r="406" spans="1:149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</row>
    <row r="407" spans="1:149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</row>
    <row r="408" spans="1:149" ht="23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</row>
    <row r="409" spans="1:149" ht="23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</row>
    <row r="410" spans="1:149" ht="23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</row>
    <row r="411" spans="1:149" ht="23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</row>
    <row r="412" spans="1:149" ht="23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</row>
    <row r="413" spans="1:149" ht="23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</row>
    <row r="414" spans="1:149" ht="23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</row>
    <row r="415" spans="1:149" ht="23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</row>
    <row r="416" spans="1:149" ht="23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</row>
    <row r="417" spans="1:149" ht="23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</row>
    <row r="418" spans="1:149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</row>
    <row r="419" spans="1:149" ht="23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</row>
    <row r="420" spans="1:149" ht="23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</row>
    <row r="421" spans="1:149" ht="23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</row>
    <row r="422" spans="1:149" ht="23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</row>
    <row r="423" spans="1:149" ht="23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</row>
    <row r="424" spans="1:149" ht="23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</row>
    <row r="425" spans="1:149" ht="23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</row>
    <row r="426" spans="1:149" ht="23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</row>
    <row r="427" spans="1:149" ht="23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</row>
    <row r="428" spans="1:149" ht="23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</row>
    <row r="429" spans="1:149" ht="23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</row>
    <row r="430" spans="1:149" ht="23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</row>
    <row r="431" spans="1:149" ht="23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</row>
    <row r="432" spans="1:149" ht="23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</row>
    <row r="433" spans="1:149" ht="23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</row>
    <row r="434" spans="1:149" ht="23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</row>
    <row r="435" spans="1:149" ht="23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</row>
    <row r="436" spans="1:149" ht="23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</row>
    <row r="437" spans="1:149" ht="23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</row>
    <row r="438" spans="1:149" ht="23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</row>
    <row r="439" spans="1:149" ht="23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</row>
    <row r="440" spans="1:149" ht="23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</row>
    <row r="441" spans="1:149" ht="23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</row>
    <row r="442" spans="1:149" ht="23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</row>
    <row r="443" spans="1:149" ht="23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</row>
    <row r="444" spans="1:149" ht="23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</row>
    <row r="445" spans="1:149" ht="23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</row>
    <row r="446" spans="1:149" ht="23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</row>
    <row r="447" spans="1:149" ht="23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</row>
    <row r="448" spans="1:149" ht="23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</row>
    <row r="449" spans="1:149" ht="23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</row>
    <row r="450" spans="1:149" ht="23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</row>
    <row r="451" spans="1:149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</row>
    <row r="452" spans="1:149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</row>
    <row r="453" spans="1:149" ht="23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</row>
    <row r="454" spans="1:149" ht="23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</row>
    <row r="455" spans="1:149" ht="23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</row>
    <row r="456" spans="1:149" ht="23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</row>
    <row r="457" spans="1:149" ht="23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</row>
    <row r="458" spans="1:149" ht="23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</row>
    <row r="459" spans="1:149" ht="23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</row>
    <row r="460" spans="1:149" ht="23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</row>
    <row r="461" spans="1:149" ht="23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</row>
    <row r="462" spans="1:149" ht="23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</row>
    <row r="463" spans="1:149" ht="23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</row>
    <row r="464" spans="1:149" ht="23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</row>
    <row r="465" spans="1:149" ht="23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</row>
    <row r="466" spans="1:149" ht="23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</row>
    <row r="467" spans="1:149" ht="23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</row>
    <row r="468" spans="1:149" ht="23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</row>
    <row r="469" spans="1:149" ht="23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</row>
    <row r="470" spans="1:149" ht="23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</row>
    <row r="471" spans="1:149" ht="23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</row>
    <row r="472" spans="1:149" ht="23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</row>
    <row r="473" spans="1:149" ht="23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</row>
    <row r="474" spans="1:149" ht="23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</row>
    <row r="475" spans="1:149" ht="23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</row>
    <row r="476" spans="1:149" ht="23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</row>
    <row r="477" spans="1:149" ht="23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</row>
    <row r="478" spans="1:149" ht="23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</row>
    <row r="479" spans="1:149" ht="23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</row>
    <row r="480" spans="1:149" ht="23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</row>
    <row r="481" spans="1:149" ht="23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</row>
    <row r="482" spans="1:149" ht="23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</row>
    <row r="483" spans="1:149" ht="23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</row>
    <row r="484" spans="1:149" ht="23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</row>
    <row r="485" spans="1:149" ht="23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</row>
    <row r="486" spans="1:149" ht="23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</row>
    <row r="487" spans="1:149" ht="23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</row>
    <row r="488" spans="1:149" ht="23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</row>
    <row r="489" spans="1:149" ht="23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</row>
    <row r="490" spans="1:149" ht="23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</row>
    <row r="491" spans="1:149" ht="23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</row>
    <row r="492" spans="1:149" ht="23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</row>
    <row r="493" spans="1:149" ht="23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</row>
    <row r="494" spans="1:149" ht="23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</row>
    <row r="495" spans="1:149" ht="23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</row>
    <row r="496" spans="1:149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</row>
    <row r="497" spans="1:149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</row>
    <row r="498" spans="1:149" ht="23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</row>
    <row r="499" spans="1:149" ht="23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</row>
    <row r="500" spans="1:149" ht="23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</row>
    <row r="501" spans="1:149" ht="23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</row>
    <row r="502" spans="1:149" ht="23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</row>
    <row r="503" spans="1:149" ht="23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</row>
    <row r="504" spans="1:149" ht="23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</row>
    <row r="505" spans="1:149" ht="23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</row>
    <row r="506" spans="1:149" ht="23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</row>
    <row r="507" spans="1:149" ht="23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</row>
    <row r="508" spans="1:149" ht="23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</row>
    <row r="509" spans="1:149" ht="23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</row>
    <row r="510" spans="1:149" ht="23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</row>
    <row r="511" spans="1:149" ht="23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</row>
    <row r="512" spans="1:149" ht="23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</row>
    <row r="513" spans="1:149" ht="23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</row>
    <row r="514" spans="1:149" ht="23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</row>
    <row r="515" spans="1:149" ht="23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</row>
    <row r="516" spans="1:149" ht="23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</row>
    <row r="517" spans="1:149" ht="23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</row>
    <row r="518" spans="1:149" ht="23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</row>
    <row r="519" spans="1:149" ht="23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</row>
    <row r="520" spans="1:149" ht="23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</row>
    <row r="521" spans="1:149" ht="23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</row>
    <row r="522" spans="1:149" ht="23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</row>
    <row r="523" spans="1:149" ht="23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</row>
    <row r="524" spans="1:149" ht="23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</row>
    <row r="525" spans="1:149" ht="23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</row>
    <row r="526" spans="1:149" ht="23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</row>
    <row r="527" spans="1:149" ht="23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</row>
    <row r="528" spans="1:149" ht="23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</row>
    <row r="529" spans="1:149" ht="23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</row>
    <row r="530" spans="1:149" ht="23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</row>
    <row r="531" spans="1:149" ht="23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</row>
    <row r="532" spans="1:149" ht="23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</row>
    <row r="533" spans="1:149" ht="23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</row>
    <row r="534" spans="1:149" ht="23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</row>
    <row r="535" spans="1:149" ht="23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</row>
    <row r="536" spans="1:149" ht="23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</row>
    <row r="537" spans="1:149" ht="23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</row>
    <row r="538" spans="1:149" ht="23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</row>
    <row r="539" spans="1:149" ht="23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</row>
    <row r="540" spans="1:149" ht="23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</row>
    <row r="541" spans="1:149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</row>
    <row r="542" spans="1:149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</row>
    <row r="543" spans="1:149" ht="23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</row>
    <row r="544" spans="1:149" ht="23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</row>
    <row r="545" spans="1:149" ht="23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</row>
    <row r="546" spans="1:149" ht="23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</row>
    <row r="547" spans="1:149" ht="23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</row>
    <row r="548" spans="1:149" ht="23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</row>
    <row r="549" spans="1:149" ht="23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</row>
    <row r="550" spans="1:149" ht="23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</row>
    <row r="551" spans="1:149" ht="23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</row>
    <row r="552" spans="1:149" ht="23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</row>
    <row r="553" spans="1:149" ht="23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</row>
    <row r="554" spans="1:149" ht="23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</row>
    <row r="555" spans="1:149" ht="23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</row>
    <row r="556" spans="1:149" ht="23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</row>
    <row r="557" spans="1:149" ht="23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</row>
    <row r="558" spans="1:149" ht="23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</row>
    <row r="559" spans="1:149" ht="23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</row>
    <row r="560" spans="1:149" ht="23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</row>
    <row r="561" spans="1:149" ht="23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</row>
    <row r="562" spans="1:149" ht="23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</row>
    <row r="563" spans="1:149" ht="23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</row>
    <row r="564" spans="1:149" ht="23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</row>
    <row r="565" spans="1:149" ht="23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</row>
    <row r="566" spans="1:149" ht="23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</row>
    <row r="567" spans="1:149" ht="23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</row>
    <row r="568" spans="1:149" ht="23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</row>
    <row r="569" spans="1:149" ht="23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</row>
    <row r="570" spans="1:149" ht="23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</row>
    <row r="571" spans="1:149" ht="23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</row>
    <row r="572" spans="1:149" ht="23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</row>
    <row r="573" spans="1:149" ht="23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</row>
    <row r="574" spans="1:149" ht="23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</row>
    <row r="575" spans="1:149" ht="23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</row>
    <row r="576" spans="1:149" ht="23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</row>
    <row r="577" spans="1:149" ht="23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</row>
    <row r="578" spans="1:149" ht="23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</row>
    <row r="579" spans="1:149" ht="23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</row>
    <row r="580" spans="1:149" ht="23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</row>
    <row r="581" spans="1:149" ht="23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</row>
    <row r="582" spans="1:149" ht="23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</row>
    <row r="583" spans="1:149" ht="23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</row>
    <row r="584" spans="1:149" ht="23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</row>
    <row r="585" spans="1:149" ht="23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</row>
    <row r="586" spans="1:149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</row>
    <row r="587" spans="1:149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</row>
    <row r="588" spans="1:149" ht="23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</row>
    <row r="589" spans="1:149" ht="23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</row>
    <row r="590" spans="1:149" ht="23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</row>
    <row r="591" spans="1:149" ht="23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</row>
    <row r="592" spans="1:149" ht="23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</row>
    <row r="593" spans="1:149" ht="23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</row>
    <row r="594" spans="1:149" ht="23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</row>
    <row r="595" spans="1:149" ht="23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</row>
    <row r="596" spans="1:149" ht="23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</row>
    <row r="597" spans="1:149" ht="23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</row>
    <row r="598" spans="1:149" ht="23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</row>
    <row r="599" spans="1:149" ht="23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</row>
    <row r="600" spans="1:149" ht="23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</row>
    <row r="601" spans="1:149" ht="23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</row>
    <row r="602" spans="1:149" ht="23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</row>
    <row r="603" spans="1:149" ht="23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</row>
    <row r="604" spans="1:149" ht="23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</row>
    <row r="605" spans="1:149" ht="23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</row>
    <row r="606" spans="1:149" ht="23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</row>
    <row r="607" spans="1:149" ht="23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</row>
    <row r="608" spans="1:149" ht="23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</row>
    <row r="609" spans="1:149" ht="23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</row>
    <row r="610" spans="1:149" ht="23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</row>
    <row r="611" spans="1:149" ht="23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</row>
    <row r="612" spans="1:149" ht="23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</row>
    <row r="613" spans="1:149" ht="23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</row>
    <row r="614" spans="1:149" ht="23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</row>
    <row r="615" spans="1:149" ht="23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</row>
    <row r="616" spans="1:149" ht="23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</row>
    <row r="617" spans="1:149" ht="23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</row>
    <row r="618" spans="1:149" ht="23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</row>
    <row r="619" spans="1:149" ht="23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</row>
    <row r="620" spans="1:149" ht="23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</row>
    <row r="621" spans="1:149" ht="23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</row>
    <row r="622" spans="1:149" ht="23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</row>
    <row r="623" spans="1:149" ht="23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</row>
    <row r="624" spans="1:149" ht="23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</row>
    <row r="625" spans="1:149" ht="23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</row>
    <row r="626" spans="1:149" ht="23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</row>
    <row r="627" spans="1:149" ht="23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</row>
    <row r="628" spans="1:149" ht="23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</row>
    <row r="629" spans="1:149" ht="23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</row>
    <row r="630" spans="1:149" ht="23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</row>
    <row r="631" spans="1:149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</row>
    <row r="632" spans="1:149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</row>
    <row r="633" spans="1:149" ht="23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</row>
  </sheetData>
  <sheetProtection/>
  <mergeCells count="4">
    <mergeCell ref="A1:H1"/>
    <mergeCell ref="A2:H2"/>
    <mergeCell ref="B3:D3"/>
    <mergeCell ref="B35:D35"/>
  </mergeCells>
  <printOptions/>
  <pageMargins left="0.5905511811023623" right="0.31496062992125984" top="0.35433070866141736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nakhorn</dc:creator>
  <cp:keywords/>
  <dc:description/>
  <cp:lastModifiedBy>Evolution</cp:lastModifiedBy>
  <cp:lastPrinted>2008-06-06T09:40:30Z</cp:lastPrinted>
  <dcterms:created xsi:type="dcterms:W3CDTF">2006-11-08T03:58:06Z</dcterms:created>
  <dcterms:modified xsi:type="dcterms:W3CDTF">2008-06-23T05:01:15Z</dcterms:modified>
  <cp:category/>
  <cp:version/>
  <cp:contentType/>
  <cp:contentStatus/>
</cp:coreProperties>
</file>